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tabRatio="589" activeTab="0"/>
  </bookViews>
  <sheets>
    <sheet name="Сорокино" sheetId="1" r:id="rId1"/>
  </sheets>
  <definedNames/>
  <calcPr fullCalcOnLoad="1"/>
</workbook>
</file>

<file path=xl/sharedStrings.xml><?xml version="1.0" encoding="utf-8"?>
<sst xmlns="http://schemas.openxmlformats.org/spreadsheetml/2006/main" count="123" uniqueCount="116">
  <si>
    <t xml:space="preserve">        </t>
  </si>
  <si>
    <t>Форма 6-в</t>
  </si>
  <si>
    <t>Водоснабжение</t>
  </si>
  <si>
    <t>Утверждена постановлением</t>
  </si>
  <si>
    <t>Госстроя России 23.09.99г. № 9</t>
  </si>
  <si>
    <t xml:space="preserve">Отчетная калькуляция себестоимости </t>
  </si>
  <si>
    <t>отпущенной  воды</t>
  </si>
  <si>
    <t xml:space="preserve">                       </t>
  </si>
  <si>
    <t xml:space="preserve">Код </t>
  </si>
  <si>
    <t>По отчету за</t>
  </si>
  <si>
    <t>Фактически с</t>
  </si>
  <si>
    <t xml:space="preserve">                     Показатели</t>
  </si>
  <si>
    <t xml:space="preserve">  строк</t>
  </si>
  <si>
    <t>соответствую-</t>
  </si>
  <si>
    <t>начала года</t>
  </si>
  <si>
    <t xml:space="preserve">щий период </t>
  </si>
  <si>
    <t xml:space="preserve"> </t>
  </si>
  <si>
    <t>прошлого года</t>
  </si>
  <si>
    <t>А</t>
  </si>
  <si>
    <t>В</t>
  </si>
  <si>
    <t>Поднято воды</t>
  </si>
  <si>
    <t>0100</t>
  </si>
  <si>
    <t>Расход на собственные нужды</t>
  </si>
  <si>
    <t>0110</t>
  </si>
  <si>
    <t>Получено воды со стороны</t>
  </si>
  <si>
    <t>0120</t>
  </si>
  <si>
    <t>Пропущено через очистные сооружения</t>
  </si>
  <si>
    <t>0200</t>
  </si>
  <si>
    <t>Подано воды в сеть</t>
  </si>
  <si>
    <t>0300</t>
  </si>
  <si>
    <t>Потери воды</t>
  </si>
  <si>
    <t>0310</t>
  </si>
  <si>
    <t>Реализовано воды - всего</t>
  </si>
  <si>
    <t>0320</t>
  </si>
  <si>
    <t>в т.ч. населению</t>
  </si>
  <si>
    <t>0330</t>
  </si>
  <si>
    <t>Отпущено воды другим водопроводам</t>
  </si>
  <si>
    <t>0400</t>
  </si>
  <si>
    <t xml:space="preserve"> II. Полная себестоимость отпущенной (потребленной) воды (тыс. руб.)</t>
  </si>
  <si>
    <t>Подъем воды - всего</t>
  </si>
  <si>
    <t>0500</t>
  </si>
  <si>
    <t>в т.ч.  электроэнергия</t>
  </si>
  <si>
    <t>0510</t>
  </si>
  <si>
    <t>0520</t>
  </si>
  <si>
    <t xml:space="preserve">       ремонт и техническое обслуживание</t>
  </si>
  <si>
    <t>0530</t>
  </si>
  <si>
    <t xml:space="preserve">       в т.ч. капитальный ремонт</t>
  </si>
  <si>
    <t>0531</t>
  </si>
  <si>
    <t xml:space="preserve">       затраты на оплату труда</t>
  </si>
  <si>
    <t>0540</t>
  </si>
  <si>
    <t xml:space="preserve">       отчисления на социальные нужды</t>
  </si>
  <si>
    <t>0550</t>
  </si>
  <si>
    <t xml:space="preserve">        цеховые расходы</t>
  </si>
  <si>
    <t>0560</t>
  </si>
  <si>
    <t>Очистка воды - всего</t>
  </si>
  <si>
    <t>0600</t>
  </si>
  <si>
    <t>в т. ч. электроэнергия</t>
  </si>
  <si>
    <t>0610</t>
  </si>
  <si>
    <t xml:space="preserve">           материалы</t>
  </si>
  <si>
    <t>0620</t>
  </si>
  <si>
    <t xml:space="preserve">           амортизация (износ)</t>
  </si>
  <si>
    <t>0630</t>
  </si>
  <si>
    <t xml:space="preserve">           ремонт и техническое обслуживание</t>
  </si>
  <si>
    <t>0640</t>
  </si>
  <si>
    <t xml:space="preserve"> в т.ч. капитальный ремонт</t>
  </si>
  <si>
    <t>0641</t>
  </si>
  <si>
    <t xml:space="preserve">           затраты на оплату труда</t>
  </si>
  <si>
    <t>0650</t>
  </si>
  <si>
    <t xml:space="preserve">           отчисления на социальные нужды</t>
  </si>
  <si>
    <t>0660</t>
  </si>
  <si>
    <t xml:space="preserve">           цеховые расходы</t>
  </si>
  <si>
    <t>0670</t>
  </si>
  <si>
    <t>Оплата воды, полученной со стороны</t>
  </si>
  <si>
    <t>0700</t>
  </si>
  <si>
    <t>Транспортирование воды - всего</t>
  </si>
  <si>
    <t>0800</t>
  </si>
  <si>
    <t xml:space="preserve"> в т.ч. электроэнергия</t>
  </si>
  <si>
    <t>0810</t>
  </si>
  <si>
    <t>0820</t>
  </si>
  <si>
    <t>0830</t>
  </si>
  <si>
    <t>0831</t>
  </si>
  <si>
    <t>0840</t>
  </si>
  <si>
    <t>0850</t>
  </si>
  <si>
    <t>0860</t>
  </si>
  <si>
    <t>Проведение аварийно-восстановительных работ</t>
  </si>
  <si>
    <t>0900</t>
  </si>
  <si>
    <t>Содержание и обслуживание внутридомовых  сетей</t>
  </si>
  <si>
    <t>1000</t>
  </si>
  <si>
    <t>Ремонтный фонд</t>
  </si>
  <si>
    <t xml:space="preserve">     Прочие прямые расходы - всего</t>
  </si>
  <si>
    <t>в т.ч. оплата работ службы "Заказчика"</t>
  </si>
  <si>
    <t>отчисления на страхование имущества</t>
  </si>
  <si>
    <t>Общеэксплуатационные расходы</t>
  </si>
  <si>
    <t>ИТОГО расходов по эксплуатации</t>
  </si>
  <si>
    <t>(ст. 0500+0600+0700+0800+0900+1000+1100+1200+1300)</t>
  </si>
  <si>
    <t>Внеэксплуатационные расходы</t>
  </si>
  <si>
    <t>ВСЕГО расходов по полной себестоимости (ст.1400+1500)</t>
  </si>
  <si>
    <t>Себестоимость за 1 куб.м отпущенной воды, руб.</t>
  </si>
  <si>
    <t>ВСЕГО доходов</t>
  </si>
  <si>
    <t>в т.ч. от населения</t>
  </si>
  <si>
    <t>Всего доходов по экономически обоснованным тарифам</t>
  </si>
  <si>
    <t>Экономически обоснованный тариф, м3, руб</t>
  </si>
  <si>
    <t>Тариф для населения за 1 м3, руб</t>
  </si>
  <si>
    <r>
      <t xml:space="preserve">Отрасль (вид деятельности): </t>
    </r>
    <r>
      <rPr>
        <i/>
        <sz val="8"/>
        <rFont val="Courier New Cyr"/>
        <family val="3"/>
      </rPr>
      <t>жилищно-коммунальное хозяйство</t>
    </r>
  </si>
  <si>
    <r>
      <t xml:space="preserve">  </t>
    </r>
    <r>
      <rPr>
        <b/>
        <sz val="8"/>
        <rFont val="Courier New Cyr"/>
        <family val="3"/>
      </rPr>
      <t xml:space="preserve"> I. Натуральные показатели (тыс.куб.м)</t>
    </r>
  </si>
  <si>
    <t>План соотвтетсвую-щего периода отчетного года</t>
  </si>
  <si>
    <t>Всего доходов по фактически оплаченным счетам</t>
  </si>
  <si>
    <t>в т.ч. оплачено населением</t>
  </si>
  <si>
    <t>Инвестиционная составляющая, тыс.руб.</t>
  </si>
  <si>
    <t>в т.ч. надбавка к тарифу, тыс.руб.</t>
  </si>
  <si>
    <t xml:space="preserve">                        Главный бухгалтер ______________Сидорова О.В.</t>
  </si>
  <si>
    <r>
      <t>Организация:</t>
    </r>
    <r>
      <rPr>
        <i/>
        <sz val="9"/>
        <rFont val="Courier New Cyr"/>
        <family val="3"/>
      </rPr>
      <t xml:space="preserve"> ООО "Сорокинские коммунальные системы"</t>
    </r>
  </si>
  <si>
    <t>за  2010 год</t>
  </si>
  <si>
    <t xml:space="preserve">                         Руководитель организации___________________Долгих В.В.</t>
  </si>
  <si>
    <t xml:space="preserve">Исполнитель_____________ Шипицина Ю.В.           </t>
  </si>
  <si>
    <t xml:space="preserve">      Аренда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</si>
</sst>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\ _р_._-;\-* #,##0.0\ _р_._-;_-* &quot;-&quot;??\ _р_._-;_-@_-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Courier New Cyr"/>
      <family val="3"/>
    </font>
    <font>
      <sz val="10"/>
      <name val="Courier New Cyr"/>
      <family val="3"/>
    </font>
    <font>
      <b/>
      <sz val="8"/>
      <name val="Courier New Cyr"/>
      <family val="3"/>
    </font>
    <font>
      <i/>
      <sz val="8"/>
      <name val="Courier New Cyr"/>
      <family val="3"/>
    </font>
    <font>
      <sz val="12"/>
      <name val="Courier New Cyr"/>
      <family val="3"/>
    </font>
    <font>
      <sz val="7"/>
      <name val="Courier New Cyr"/>
      <family val="3"/>
    </font>
    <font>
      <sz val="9"/>
      <name val="Courier New Cyr"/>
      <family val="3"/>
    </font>
    <font>
      <b/>
      <sz val="12"/>
      <name val="Courier New Cyr"/>
      <family val="3"/>
    </font>
    <font>
      <i/>
      <sz val="9"/>
      <name val="Courier New Cy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7" fillId="0" borderId="18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0" fillId="33" borderId="14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33" borderId="16" xfId="0" applyFont="1" applyFill="1" applyBorder="1" applyAlignment="1">
      <alignment/>
    </xf>
    <xf numFmtId="0" fontId="10" fillId="33" borderId="16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 quotePrefix="1">
      <alignment horizontal="center"/>
    </xf>
    <xf numFmtId="2" fontId="10" fillId="0" borderId="18" xfId="0" applyNumberFormat="1" applyFont="1" applyBorder="1" applyAlignment="1" applyProtection="1">
      <alignment/>
      <protection locked="0"/>
    </xf>
    <xf numFmtId="2" fontId="10" fillId="0" borderId="18" xfId="0" applyNumberFormat="1" applyFont="1" applyBorder="1" applyAlignment="1">
      <alignment/>
    </xf>
    <xf numFmtId="2" fontId="12" fillId="0" borderId="18" xfId="0" applyNumberFormat="1" applyFont="1" applyBorder="1" applyAlignment="1" applyProtection="1">
      <alignment/>
      <protection locked="0"/>
    </xf>
    <xf numFmtId="0" fontId="12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 quotePrefix="1">
      <alignment horizontal="center"/>
    </xf>
    <xf numFmtId="2" fontId="12" fillId="0" borderId="18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1" xfId="0" applyFont="1" applyBorder="1" applyAlignment="1" quotePrefix="1">
      <alignment horizontal="center"/>
    </xf>
    <xf numFmtId="2" fontId="12" fillId="0" borderId="21" xfId="0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169" fontId="10" fillId="0" borderId="18" xfId="61" applyFont="1" applyBorder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centerContinuous"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2" fontId="7" fillId="0" borderId="22" xfId="0" applyNumberFormat="1" applyFont="1" applyBorder="1" applyAlignment="1" applyProtection="1">
      <alignment/>
      <protection locked="0"/>
    </xf>
    <xf numFmtId="0" fontId="7" fillId="33" borderId="22" xfId="0" applyFont="1" applyFill="1" applyBorder="1" applyAlignment="1">
      <alignment/>
    </xf>
    <xf numFmtId="0" fontId="7" fillId="33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2" fontId="12" fillId="0" borderId="18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"/>
  <sheetViews>
    <sheetView tabSelected="1" zoomScalePageLayoutView="0" workbookViewId="0" topLeftCell="A52">
      <selection activeCell="H21" sqref="H21"/>
    </sheetView>
  </sheetViews>
  <sheetFormatPr defaultColWidth="9.00390625" defaultRowHeight="12.75"/>
  <cols>
    <col min="1" max="1" width="49.00390625" style="22" customWidth="1"/>
    <col min="2" max="2" width="9.125" style="22" customWidth="1"/>
    <col min="3" max="4" width="13.00390625" style="22" customWidth="1"/>
    <col min="5" max="5" width="13.875" style="22" customWidth="1"/>
    <col min="6" max="16384" width="9.125" style="22" customWidth="1"/>
  </cols>
  <sheetData>
    <row r="1" spans="1:5" ht="12" customHeight="1">
      <c r="A1" s="1" t="s">
        <v>0</v>
      </c>
      <c r="B1" s="21"/>
      <c r="C1" s="17" t="s">
        <v>1</v>
      </c>
      <c r="D1" s="17"/>
      <c r="E1" s="21"/>
    </row>
    <row r="2" spans="1:5" ht="12" customHeight="1">
      <c r="A2" s="1"/>
      <c r="B2" s="1"/>
      <c r="C2" s="18" t="s">
        <v>2</v>
      </c>
      <c r="D2" s="18"/>
      <c r="E2" s="1"/>
    </row>
    <row r="3" spans="1:25" ht="12" customHeight="1">
      <c r="A3" s="48"/>
      <c r="B3" s="48"/>
      <c r="C3" s="49" t="s">
        <v>3</v>
      </c>
      <c r="D3" s="49"/>
      <c r="E3" s="4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2" customHeight="1">
      <c r="A4" s="48"/>
      <c r="B4" s="48"/>
      <c r="C4" s="49" t="s">
        <v>4</v>
      </c>
      <c r="D4" s="49"/>
      <c r="E4" s="48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2" customHeight="1">
      <c r="A5" s="48"/>
      <c r="B5" s="48"/>
      <c r="C5" s="48"/>
      <c r="D5" s="48"/>
      <c r="E5" s="48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5" customHeight="1">
      <c r="A6" s="50" t="s">
        <v>111</v>
      </c>
      <c r="B6" s="48"/>
      <c r="C6" s="48"/>
      <c r="D6" s="48"/>
      <c r="E6" s="48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5" customHeight="1">
      <c r="A7" s="50" t="s">
        <v>103</v>
      </c>
      <c r="B7" s="48"/>
      <c r="C7" s="48"/>
      <c r="D7" s="48"/>
      <c r="E7" s="48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12.75" customHeight="1">
      <c r="A8" s="48"/>
      <c r="B8" s="48"/>
      <c r="C8" s="48"/>
      <c r="D8" s="48"/>
      <c r="E8" s="4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4.25" customHeight="1">
      <c r="A9" s="51" t="s">
        <v>5</v>
      </c>
      <c r="B9" s="51"/>
      <c r="C9" s="51"/>
      <c r="D9" s="51"/>
      <c r="E9" s="51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4.25" customHeight="1">
      <c r="A10" s="51" t="s">
        <v>6</v>
      </c>
      <c r="B10" s="51"/>
      <c r="C10" s="51"/>
      <c r="D10" s="51"/>
      <c r="E10" s="51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5" ht="14.25" customHeight="1">
      <c r="A11" s="19"/>
      <c r="B11" s="19"/>
      <c r="C11" s="19"/>
      <c r="D11" s="19"/>
      <c r="E11" s="19"/>
    </row>
    <row r="12" spans="1:5" ht="12.75" customHeight="1">
      <c r="A12" s="64" t="s">
        <v>112</v>
      </c>
      <c r="B12" s="64"/>
      <c r="C12" s="64"/>
      <c r="D12" s="64"/>
      <c r="E12" s="64"/>
    </row>
    <row r="13" spans="1:5" ht="12.75" customHeight="1" thickBot="1">
      <c r="A13" s="2"/>
      <c r="B13" s="2"/>
      <c r="C13" s="2"/>
      <c r="D13" s="2"/>
      <c r="E13" s="2"/>
    </row>
    <row r="14" spans="1:6" ht="13.5">
      <c r="A14" s="24" t="s">
        <v>7</v>
      </c>
      <c r="B14" s="25" t="s">
        <v>8</v>
      </c>
      <c r="C14" s="12" t="s">
        <v>9</v>
      </c>
      <c r="D14" s="65" t="s">
        <v>105</v>
      </c>
      <c r="E14" s="13" t="s">
        <v>10</v>
      </c>
      <c r="F14" s="26"/>
    </row>
    <row r="15" spans="1:6" ht="13.5">
      <c r="A15" s="27" t="s">
        <v>11</v>
      </c>
      <c r="B15" s="27" t="s">
        <v>12</v>
      </c>
      <c r="C15" s="14" t="s">
        <v>13</v>
      </c>
      <c r="D15" s="66"/>
      <c r="E15" s="15" t="s">
        <v>14</v>
      </c>
      <c r="F15" s="26"/>
    </row>
    <row r="16" spans="1:6" ht="13.5">
      <c r="A16" s="28" t="s">
        <v>7</v>
      </c>
      <c r="B16" s="27"/>
      <c r="C16" s="14" t="s">
        <v>15</v>
      </c>
      <c r="D16" s="66"/>
      <c r="E16" s="16"/>
      <c r="F16" s="26"/>
    </row>
    <row r="17" spans="1:6" ht="14.25" thickBot="1">
      <c r="A17" s="29" t="s">
        <v>16</v>
      </c>
      <c r="B17" s="30"/>
      <c r="C17" s="5" t="s">
        <v>17</v>
      </c>
      <c r="D17" s="67"/>
      <c r="E17" s="6"/>
      <c r="F17" s="26"/>
    </row>
    <row r="18" spans="1:6" ht="14.25" thickBot="1">
      <c r="A18" s="31" t="s">
        <v>18</v>
      </c>
      <c r="B18" s="32" t="s">
        <v>19</v>
      </c>
      <c r="C18" s="11">
        <v>1</v>
      </c>
      <c r="D18" s="10">
        <v>2</v>
      </c>
      <c r="E18" s="10">
        <v>3</v>
      </c>
      <c r="F18" s="26"/>
    </row>
    <row r="19" spans="1:6" ht="15.75" customHeight="1">
      <c r="A19" s="33" t="s">
        <v>104</v>
      </c>
      <c r="B19" s="33"/>
      <c r="C19" s="33"/>
      <c r="D19" s="33"/>
      <c r="E19" s="33"/>
      <c r="F19" s="26"/>
    </row>
    <row r="20" spans="1:6" ht="15.75" customHeight="1">
      <c r="A20" s="34" t="s">
        <v>20</v>
      </c>
      <c r="B20" s="35" t="s">
        <v>21</v>
      </c>
      <c r="C20" s="36"/>
      <c r="D20" s="36">
        <v>88.62</v>
      </c>
      <c r="E20" s="36">
        <v>64.4</v>
      </c>
      <c r="F20" s="26"/>
    </row>
    <row r="21" spans="1:6" ht="15.75" customHeight="1">
      <c r="A21" s="34" t="s">
        <v>22</v>
      </c>
      <c r="B21" s="35" t="s">
        <v>23</v>
      </c>
      <c r="C21" s="36"/>
      <c r="D21" s="36">
        <v>0.3</v>
      </c>
      <c r="E21" s="36">
        <v>0.1</v>
      </c>
      <c r="F21" s="26"/>
    </row>
    <row r="22" spans="1:6" ht="15.75" customHeight="1">
      <c r="A22" s="34" t="s">
        <v>24</v>
      </c>
      <c r="B22" s="35" t="s">
        <v>25</v>
      </c>
      <c r="C22" s="36"/>
      <c r="D22" s="36">
        <v>4.8</v>
      </c>
      <c r="E22" s="36">
        <v>2.4</v>
      </c>
      <c r="F22" s="26"/>
    </row>
    <row r="23" spans="1:6" ht="15.75" customHeight="1">
      <c r="A23" s="34" t="s">
        <v>26</v>
      </c>
      <c r="B23" s="35" t="s">
        <v>27</v>
      </c>
      <c r="C23" s="36"/>
      <c r="D23" s="36">
        <v>83.3</v>
      </c>
      <c r="E23" s="36">
        <v>59.9</v>
      </c>
      <c r="F23" s="26"/>
    </row>
    <row r="24" spans="1:6" ht="15.75" customHeight="1">
      <c r="A24" s="34" t="s">
        <v>28</v>
      </c>
      <c r="B24" s="35" t="s">
        <v>29</v>
      </c>
      <c r="C24" s="42"/>
      <c r="D24" s="42">
        <v>93.12</v>
      </c>
      <c r="E24" s="42">
        <v>66.7</v>
      </c>
      <c r="F24" s="26"/>
    </row>
    <row r="25" spans="1:6" ht="15.75" customHeight="1">
      <c r="A25" s="34" t="s">
        <v>30</v>
      </c>
      <c r="B25" s="35" t="s">
        <v>31</v>
      </c>
      <c r="C25" s="36"/>
      <c r="D25" s="36">
        <v>7</v>
      </c>
      <c r="E25" s="36">
        <v>5</v>
      </c>
      <c r="F25" s="26"/>
    </row>
    <row r="26" spans="1:6" ht="15.75" customHeight="1">
      <c r="A26" s="34" t="s">
        <v>32</v>
      </c>
      <c r="B26" s="35" t="s">
        <v>33</v>
      </c>
      <c r="C26" s="38">
        <f>C24-C25</f>
        <v>0</v>
      </c>
      <c r="D26" s="38">
        <f>D24-D25</f>
        <v>86.12</v>
      </c>
      <c r="E26" s="38">
        <f>E24-E25</f>
        <v>61.7</v>
      </c>
      <c r="F26" s="26"/>
    </row>
    <row r="27" spans="1:6" ht="15.75" customHeight="1">
      <c r="A27" s="34" t="s">
        <v>34</v>
      </c>
      <c r="B27" s="35" t="s">
        <v>35</v>
      </c>
      <c r="C27" s="36"/>
      <c r="D27" s="36">
        <v>47.1</v>
      </c>
      <c r="E27" s="36">
        <v>32.7</v>
      </c>
      <c r="F27" s="26"/>
    </row>
    <row r="28" spans="1:6" ht="15.75" customHeight="1">
      <c r="A28" s="34" t="s">
        <v>36</v>
      </c>
      <c r="B28" s="35" t="s">
        <v>37</v>
      </c>
      <c r="C28" s="36"/>
      <c r="D28" s="36"/>
      <c r="E28" s="36"/>
      <c r="F28" s="26"/>
    </row>
    <row r="29" spans="1:6" ht="15.75" customHeight="1">
      <c r="A29" s="34"/>
      <c r="B29" s="35"/>
      <c r="C29" s="37"/>
      <c r="D29" s="37"/>
      <c r="E29" s="37"/>
      <c r="F29" s="26"/>
    </row>
    <row r="30" spans="1:6" ht="15.75" customHeight="1">
      <c r="A30" s="39" t="s">
        <v>38</v>
      </c>
      <c r="B30" s="40"/>
      <c r="C30" s="37"/>
      <c r="D30" s="37"/>
      <c r="E30" s="37"/>
      <c r="F30" s="26"/>
    </row>
    <row r="31" spans="1:6" ht="15.75" customHeight="1">
      <c r="A31" s="39" t="s">
        <v>39</v>
      </c>
      <c r="B31" s="41" t="s">
        <v>40</v>
      </c>
      <c r="C31" s="42">
        <f>C32+C33+C34+C36+C37+C38</f>
        <v>0</v>
      </c>
      <c r="D31" s="42">
        <f>D32+D33+D34+D36+D37+D38</f>
        <v>980.3599999999999</v>
      </c>
      <c r="E31" s="42">
        <f>E32+E33+E34+E36+E37+E38</f>
        <v>897.0699999999998</v>
      </c>
      <c r="F31" s="26"/>
    </row>
    <row r="32" spans="1:6" ht="15.75" customHeight="1">
      <c r="A32" s="34" t="s">
        <v>41</v>
      </c>
      <c r="B32" s="35" t="s">
        <v>42</v>
      </c>
      <c r="C32" s="36"/>
      <c r="D32" s="36">
        <v>134.4</v>
      </c>
      <c r="E32" s="36">
        <v>115.52</v>
      </c>
      <c r="F32" s="26"/>
    </row>
    <row r="33" spans="1:6" ht="15.75" customHeight="1">
      <c r="A33" s="34" t="s">
        <v>115</v>
      </c>
      <c r="B33" s="35" t="s">
        <v>43</v>
      </c>
      <c r="C33" s="36"/>
      <c r="D33" s="36">
        <v>172.04</v>
      </c>
      <c r="E33" s="36">
        <v>239.42</v>
      </c>
      <c r="F33" s="26"/>
    </row>
    <row r="34" spans="1:6" ht="15.75" customHeight="1">
      <c r="A34" s="34" t="s">
        <v>44</v>
      </c>
      <c r="B34" s="35" t="s">
        <v>45</v>
      </c>
      <c r="C34" s="36"/>
      <c r="D34" s="36">
        <v>133.75</v>
      </c>
      <c r="E34" s="36">
        <v>109.01</v>
      </c>
      <c r="F34" s="26"/>
    </row>
    <row r="35" spans="1:6" ht="15.75" customHeight="1">
      <c r="A35" s="34" t="s">
        <v>46</v>
      </c>
      <c r="B35" s="35" t="s">
        <v>47</v>
      </c>
      <c r="C35" s="36"/>
      <c r="D35" s="36"/>
      <c r="E35" s="36"/>
      <c r="F35" s="26"/>
    </row>
    <row r="36" spans="1:6" ht="15.75" customHeight="1">
      <c r="A36" s="34" t="s">
        <v>48</v>
      </c>
      <c r="B36" s="35" t="s">
        <v>49</v>
      </c>
      <c r="C36" s="36"/>
      <c r="D36" s="36">
        <v>391.88</v>
      </c>
      <c r="E36" s="36">
        <v>325.15</v>
      </c>
      <c r="F36" s="26"/>
    </row>
    <row r="37" spans="1:6" ht="15.75" customHeight="1">
      <c r="A37" s="34" t="s">
        <v>50</v>
      </c>
      <c r="B37" s="35" t="s">
        <v>51</v>
      </c>
      <c r="C37" s="36"/>
      <c r="D37" s="36">
        <v>55.65</v>
      </c>
      <c r="E37" s="36">
        <v>46.17</v>
      </c>
      <c r="F37" s="26"/>
    </row>
    <row r="38" spans="1:6" ht="15.75" customHeight="1">
      <c r="A38" s="34" t="s">
        <v>52</v>
      </c>
      <c r="B38" s="35" t="s">
        <v>53</v>
      </c>
      <c r="C38" s="36"/>
      <c r="D38" s="36">
        <v>92.64</v>
      </c>
      <c r="E38" s="36">
        <v>61.8</v>
      </c>
      <c r="F38" s="26"/>
    </row>
    <row r="39" spans="1:6" ht="15.75" customHeight="1">
      <c r="A39" s="43" t="s">
        <v>54</v>
      </c>
      <c r="B39" s="44" t="s">
        <v>55</v>
      </c>
      <c r="C39" s="45">
        <f>C40+C41+C42+C43+C45+C46+C47</f>
        <v>0</v>
      </c>
      <c r="D39" s="45">
        <f>D40+D41+D42+D43+D45+D46+D47</f>
        <v>675.52</v>
      </c>
      <c r="E39" s="45">
        <f>E40+E41+E42+E43+E45+E46+E47</f>
        <v>559.5600000000001</v>
      </c>
      <c r="F39" s="26"/>
    </row>
    <row r="40" spans="1:6" ht="15.75" customHeight="1">
      <c r="A40" s="34" t="s">
        <v>56</v>
      </c>
      <c r="B40" s="35" t="s">
        <v>57</v>
      </c>
      <c r="C40" s="36"/>
      <c r="D40" s="36">
        <v>474.63</v>
      </c>
      <c r="E40" s="36">
        <v>407.94</v>
      </c>
      <c r="F40" s="26"/>
    </row>
    <row r="41" spans="1:6" ht="15.75" customHeight="1">
      <c r="A41" s="34" t="s">
        <v>58</v>
      </c>
      <c r="B41" s="35" t="s">
        <v>59</v>
      </c>
      <c r="C41" s="36"/>
      <c r="D41" s="36"/>
      <c r="E41" s="36"/>
      <c r="F41" s="26"/>
    </row>
    <row r="42" spans="1:6" ht="15.75" customHeight="1">
      <c r="A42" s="34" t="s">
        <v>60</v>
      </c>
      <c r="B42" s="35" t="s">
        <v>61</v>
      </c>
      <c r="C42" s="36"/>
      <c r="D42" s="36"/>
      <c r="E42" s="36"/>
      <c r="F42" s="26"/>
    </row>
    <row r="43" spans="1:6" ht="15.75" customHeight="1">
      <c r="A43" s="34" t="s">
        <v>62</v>
      </c>
      <c r="B43" s="35" t="s">
        <v>63</v>
      </c>
      <c r="C43" s="36"/>
      <c r="D43" s="36"/>
      <c r="E43" s="36"/>
      <c r="F43" s="26"/>
    </row>
    <row r="44" spans="1:6" ht="15.75" customHeight="1">
      <c r="A44" s="34" t="s">
        <v>64</v>
      </c>
      <c r="B44" s="35" t="s">
        <v>65</v>
      </c>
      <c r="C44" s="36"/>
      <c r="D44" s="36"/>
      <c r="E44" s="36"/>
      <c r="F44" s="26"/>
    </row>
    <row r="45" spans="1:6" ht="15.75" customHeight="1">
      <c r="A45" s="34" t="s">
        <v>66</v>
      </c>
      <c r="B45" s="35" t="s">
        <v>67</v>
      </c>
      <c r="C45" s="36"/>
      <c r="D45" s="36">
        <v>94.79</v>
      </c>
      <c r="E45" s="36">
        <v>78.65</v>
      </c>
      <c r="F45" s="26"/>
    </row>
    <row r="46" spans="1:6" ht="15.75" customHeight="1">
      <c r="A46" s="34" t="s">
        <v>68</v>
      </c>
      <c r="B46" s="35" t="s">
        <v>69</v>
      </c>
      <c r="C46" s="36"/>
      <c r="D46" s="36">
        <v>13.46</v>
      </c>
      <c r="E46" s="36">
        <v>11.17</v>
      </c>
      <c r="F46" s="26"/>
    </row>
    <row r="47" spans="1:6" ht="15.75" customHeight="1">
      <c r="A47" s="34" t="s">
        <v>70</v>
      </c>
      <c r="B47" s="35" t="s">
        <v>71</v>
      </c>
      <c r="C47" s="36"/>
      <c r="D47" s="36">
        <v>92.64</v>
      </c>
      <c r="E47" s="36">
        <v>61.8</v>
      </c>
      <c r="F47" s="26"/>
    </row>
    <row r="48" spans="1:6" ht="15.75" customHeight="1">
      <c r="A48" s="39" t="s">
        <v>72</v>
      </c>
      <c r="B48" s="41" t="s">
        <v>73</v>
      </c>
      <c r="C48" s="38"/>
      <c r="D48" s="63">
        <v>47.26</v>
      </c>
      <c r="E48" s="38">
        <v>24</v>
      </c>
      <c r="F48" s="26"/>
    </row>
    <row r="49" spans="1:6" ht="15.75" customHeight="1">
      <c r="A49" s="39" t="s">
        <v>74</v>
      </c>
      <c r="B49" s="41" t="s">
        <v>75</v>
      </c>
      <c r="C49" s="42">
        <f>C50+C51+C52+C54+C55+C56</f>
        <v>0</v>
      </c>
      <c r="D49" s="42">
        <f>D50+D51+D52+D54+D55+D56</f>
        <v>346.71000000000004</v>
      </c>
      <c r="E49" s="42">
        <f>E50+E51+E52+E54+E55+E56</f>
        <v>272.62</v>
      </c>
      <c r="F49" s="26"/>
    </row>
    <row r="50" spans="1:6" ht="15.75" customHeight="1">
      <c r="A50" s="34" t="s">
        <v>76</v>
      </c>
      <c r="B50" s="35" t="s">
        <v>77</v>
      </c>
      <c r="C50" s="36"/>
      <c r="D50" s="36">
        <v>8.79</v>
      </c>
      <c r="E50" s="36">
        <v>7.54</v>
      </c>
      <c r="F50" s="26"/>
    </row>
    <row r="51" spans="1:6" ht="15.75" customHeight="1">
      <c r="A51" s="34" t="s">
        <v>60</v>
      </c>
      <c r="B51" s="35" t="s">
        <v>78</v>
      </c>
      <c r="C51" s="36"/>
      <c r="D51" s="36"/>
      <c r="E51" s="36"/>
      <c r="F51" s="26"/>
    </row>
    <row r="52" spans="1:6" ht="15.75" customHeight="1">
      <c r="A52" s="34" t="s">
        <v>62</v>
      </c>
      <c r="B52" s="35" t="s">
        <v>79</v>
      </c>
      <c r="C52" s="36"/>
      <c r="D52" s="36"/>
      <c r="E52" s="36"/>
      <c r="F52" s="26"/>
    </row>
    <row r="53" spans="1:6" ht="15.75" customHeight="1">
      <c r="A53" s="34" t="s">
        <v>64</v>
      </c>
      <c r="B53" s="35" t="s">
        <v>80</v>
      </c>
      <c r="C53" s="36"/>
      <c r="D53" s="36"/>
      <c r="E53" s="36"/>
      <c r="F53" s="26"/>
    </row>
    <row r="54" spans="1:6" ht="15.75" customHeight="1">
      <c r="A54" s="34" t="s">
        <v>66</v>
      </c>
      <c r="B54" s="35" t="s">
        <v>81</v>
      </c>
      <c r="C54" s="36"/>
      <c r="D54" s="36">
        <v>214.77</v>
      </c>
      <c r="E54" s="36">
        <v>178</v>
      </c>
      <c r="F54" s="26"/>
    </row>
    <row r="55" spans="1:6" ht="15.75" customHeight="1">
      <c r="A55" s="34" t="s">
        <v>68</v>
      </c>
      <c r="B55" s="35" t="s">
        <v>82</v>
      </c>
      <c r="C55" s="36"/>
      <c r="D55" s="36">
        <v>30.5</v>
      </c>
      <c r="E55" s="36">
        <v>25.28</v>
      </c>
      <c r="F55" s="26"/>
    </row>
    <row r="56" spans="1:6" ht="15.75" customHeight="1">
      <c r="A56" s="34" t="s">
        <v>70</v>
      </c>
      <c r="B56" s="35" t="s">
        <v>83</v>
      </c>
      <c r="C56" s="36"/>
      <c r="D56" s="36">
        <v>92.65</v>
      </c>
      <c r="E56" s="36">
        <v>61.8</v>
      </c>
      <c r="F56" s="26"/>
    </row>
    <row r="57" spans="1:6" ht="15.75" customHeight="1">
      <c r="A57" s="39" t="s">
        <v>84</v>
      </c>
      <c r="B57" s="41" t="s">
        <v>85</v>
      </c>
      <c r="C57" s="38"/>
      <c r="D57" s="38"/>
      <c r="E57" s="38"/>
      <c r="F57" s="26"/>
    </row>
    <row r="58" spans="1:6" ht="15.75" customHeight="1">
      <c r="A58" s="39" t="s">
        <v>86</v>
      </c>
      <c r="B58" s="41" t="s">
        <v>87</v>
      </c>
      <c r="C58" s="38"/>
      <c r="D58" s="38"/>
      <c r="E58" s="38"/>
      <c r="F58" s="26"/>
    </row>
    <row r="59" spans="1:6" ht="15.75" customHeight="1">
      <c r="A59" s="39" t="s">
        <v>88</v>
      </c>
      <c r="B59" s="46">
        <v>1100</v>
      </c>
      <c r="C59" s="38"/>
      <c r="D59" s="38"/>
      <c r="E59" s="38"/>
      <c r="F59" s="26"/>
    </row>
    <row r="60" spans="1:6" ht="15.75" customHeight="1">
      <c r="A60" s="39" t="s">
        <v>89</v>
      </c>
      <c r="B60" s="46">
        <v>1200</v>
      </c>
      <c r="C60" s="38"/>
      <c r="D60" s="38">
        <v>406.96</v>
      </c>
      <c r="E60" s="38">
        <v>506.96</v>
      </c>
      <c r="F60" s="26"/>
    </row>
    <row r="61" spans="1:6" ht="15.75" customHeight="1">
      <c r="A61" s="34" t="s">
        <v>90</v>
      </c>
      <c r="B61" s="40">
        <v>1210</v>
      </c>
      <c r="C61" s="36"/>
      <c r="D61" s="36"/>
      <c r="E61" s="36"/>
      <c r="F61" s="26"/>
    </row>
    <row r="62" spans="1:6" ht="15.75" customHeight="1">
      <c r="A62" s="34" t="s">
        <v>91</v>
      </c>
      <c r="B62" s="40">
        <v>1220</v>
      </c>
      <c r="C62" s="36"/>
      <c r="D62" s="36"/>
      <c r="E62" s="36"/>
      <c r="F62" s="26"/>
    </row>
    <row r="63" spans="1:6" ht="15.75" customHeight="1">
      <c r="A63" s="39" t="s">
        <v>92</v>
      </c>
      <c r="B63" s="46">
        <v>1300</v>
      </c>
      <c r="C63" s="38"/>
      <c r="D63" s="38">
        <v>321.11</v>
      </c>
      <c r="E63" s="38">
        <v>217.3</v>
      </c>
      <c r="F63" s="26"/>
    </row>
    <row r="64" spans="1:6" ht="15.75" customHeight="1">
      <c r="A64" s="39" t="s">
        <v>93</v>
      </c>
      <c r="B64" s="40"/>
      <c r="C64" s="37"/>
      <c r="D64" s="37"/>
      <c r="E64" s="37"/>
      <c r="F64" s="26"/>
    </row>
    <row r="65" spans="1:6" ht="15.75" customHeight="1">
      <c r="A65" s="34" t="s">
        <v>94</v>
      </c>
      <c r="B65" s="46">
        <v>1400</v>
      </c>
      <c r="C65" s="42">
        <f>C31+C39+C48+C49+C57+C58+C59+C60+C63</f>
        <v>0</v>
      </c>
      <c r="D65" s="42">
        <f>D31+D39+D48+D49+D57+D58+D59+D60+D63</f>
        <v>2777.92</v>
      </c>
      <c r="E65" s="42">
        <f>E31+E39+E48+E49+E57+E58+E59+E60+E63</f>
        <v>2477.51</v>
      </c>
      <c r="F65" s="26"/>
    </row>
    <row r="66" spans="1:6" ht="15.75" customHeight="1">
      <c r="A66" s="39" t="s">
        <v>95</v>
      </c>
      <c r="B66" s="46">
        <v>1500</v>
      </c>
      <c r="C66" s="38"/>
      <c r="D66" s="38"/>
      <c r="E66" s="38"/>
      <c r="F66" s="26"/>
    </row>
    <row r="67" spans="1:6" ht="15.75" customHeight="1">
      <c r="A67" s="39" t="s">
        <v>96</v>
      </c>
      <c r="B67" s="46">
        <v>1600</v>
      </c>
      <c r="C67" s="42">
        <f>C65+C66</f>
        <v>0</v>
      </c>
      <c r="D67" s="42">
        <f>D65+D66</f>
        <v>2777.92</v>
      </c>
      <c r="E67" s="42">
        <f>E65+E66</f>
        <v>2477.51</v>
      </c>
      <c r="F67" s="26"/>
    </row>
    <row r="68" spans="1:6" ht="15.75" customHeight="1">
      <c r="A68" s="34" t="s">
        <v>97</v>
      </c>
      <c r="B68" s="40">
        <v>1700</v>
      </c>
      <c r="C68" s="37">
        <f>IF(C26=0,0,(C67/C26))</f>
        <v>0</v>
      </c>
      <c r="D68" s="37">
        <f>IF(D26=0,0,(D67/D26))</f>
        <v>32.25638643752903</v>
      </c>
      <c r="E68" s="37">
        <f>IF(E26=0,0,(E67/E26))</f>
        <v>40.154132901134524</v>
      </c>
      <c r="F68" s="26"/>
    </row>
    <row r="69" spans="1:6" ht="15.75" customHeight="1">
      <c r="A69" s="39" t="s">
        <v>98</v>
      </c>
      <c r="B69" s="46">
        <v>1800</v>
      </c>
      <c r="C69" s="38"/>
      <c r="D69" s="38">
        <v>2805.69</v>
      </c>
      <c r="E69" s="38">
        <v>2010.18</v>
      </c>
      <c r="F69" s="26"/>
    </row>
    <row r="70" spans="1:6" ht="15.75" customHeight="1">
      <c r="A70" s="34" t="s">
        <v>99</v>
      </c>
      <c r="B70" s="40">
        <v>1810</v>
      </c>
      <c r="C70" s="36"/>
      <c r="D70" s="36">
        <v>1534.52</v>
      </c>
      <c r="E70" s="36">
        <v>1065.4</v>
      </c>
      <c r="F70" s="26"/>
    </row>
    <row r="71" spans="1:6" ht="15.75" customHeight="1">
      <c r="A71" s="39" t="s">
        <v>100</v>
      </c>
      <c r="B71" s="40">
        <v>1820</v>
      </c>
      <c r="C71" s="38"/>
      <c r="D71" s="38">
        <v>2805.69</v>
      </c>
      <c r="E71" s="38">
        <v>2010.18</v>
      </c>
      <c r="F71" s="26"/>
    </row>
    <row r="72" spans="1:6" ht="15.75" customHeight="1">
      <c r="A72" s="39" t="s">
        <v>106</v>
      </c>
      <c r="B72" s="20">
        <v>1821</v>
      </c>
      <c r="C72" s="38"/>
      <c r="D72" s="38"/>
      <c r="E72" s="38">
        <v>1930.4</v>
      </c>
      <c r="F72" s="26"/>
    </row>
    <row r="73" spans="1:6" ht="15.75" customHeight="1">
      <c r="A73" s="39" t="s">
        <v>107</v>
      </c>
      <c r="B73" s="20">
        <v>1822</v>
      </c>
      <c r="C73" s="38"/>
      <c r="D73" s="38"/>
      <c r="E73" s="38">
        <v>1028.7</v>
      </c>
      <c r="F73" s="26"/>
    </row>
    <row r="74" spans="1:6" ht="15.75" customHeight="1">
      <c r="A74" s="47" t="s">
        <v>101</v>
      </c>
      <c r="B74" s="40">
        <v>1900</v>
      </c>
      <c r="C74" s="36">
        <f>IF(C26=0,0,(C71/C26))</f>
        <v>0</v>
      </c>
      <c r="D74" s="36">
        <f>IF(D26=0,0,(D71/D26))</f>
        <v>32.57884347422201</v>
      </c>
      <c r="E74" s="36">
        <f>IF(E26=0,0,(E71/E26))</f>
        <v>32.579902755267426</v>
      </c>
      <c r="F74" s="26"/>
    </row>
    <row r="75" spans="1:6" ht="15.75" customHeight="1">
      <c r="A75" s="34" t="s">
        <v>102</v>
      </c>
      <c r="B75" s="40">
        <v>2000</v>
      </c>
      <c r="C75" s="36">
        <f>IF(C27=0,0,(C70/C27))</f>
        <v>0</v>
      </c>
      <c r="D75" s="36">
        <f>IF(D27=0,0,(D70/D27))</f>
        <v>32.58004246284501</v>
      </c>
      <c r="E75" s="36">
        <f>IF(E27=0,0,(E70/E27))</f>
        <v>32.58103975535168</v>
      </c>
      <c r="F75" s="26"/>
    </row>
    <row r="76" spans="1:6" ht="15.75" customHeight="1">
      <c r="A76" s="57" t="s">
        <v>108</v>
      </c>
      <c r="B76" s="58">
        <v>3000</v>
      </c>
      <c r="C76" s="59"/>
      <c r="D76" s="59"/>
      <c r="E76" s="59"/>
      <c r="F76" s="26"/>
    </row>
    <row r="77" spans="1:6" ht="13.5">
      <c r="A77" s="60" t="s">
        <v>109</v>
      </c>
      <c r="B77" s="61">
        <v>3010</v>
      </c>
      <c r="C77" s="62"/>
      <c r="D77" s="62"/>
      <c r="E77" s="62"/>
      <c r="F77" s="26"/>
    </row>
    <row r="78" spans="1:6" ht="13.5">
      <c r="A78" s="4"/>
      <c r="B78" s="8"/>
      <c r="C78" s="9"/>
      <c r="D78" s="9"/>
      <c r="E78" s="9"/>
      <c r="F78" s="26"/>
    </row>
    <row r="79" spans="1:6" ht="13.5">
      <c r="A79" s="4"/>
      <c r="B79" s="8"/>
      <c r="C79" s="9"/>
      <c r="D79" s="9"/>
      <c r="E79" s="9"/>
      <c r="F79" s="26"/>
    </row>
    <row r="80" spans="1:5" ht="12.75">
      <c r="A80" s="52" t="s">
        <v>113</v>
      </c>
      <c r="B80" s="54"/>
      <c r="C80" s="55"/>
      <c r="D80" s="4"/>
      <c r="E80" s="4"/>
    </row>
    <row r="81" spans="1:5" ht="12.75">
      <c r="A81" s="52" t="s">
        <v>110</v>
      </c>
      <c r="B81" s="7"/>
      <c r="C81" s="56"/>
      <c r="D81" s="4"/>
      <c r="E81" s="4"/>
    </row>
    <row r="82" spans="1:5" ht="12.75">
      <c r="A82" s="18"/>
      <c r="B82" s="7"/>
      <c r="C82" s="7"/>
      <c r="E82" s="9"/>
    </row>
    <row r="83" spans="1:5" ht="12.75">
      <c r="A83"/>
      <c r="B83" s="7"/>
      <c r="C83" s="7"/>
      <c r="E83" s="9"/>
    </row>
    <row r="84" spans="1:5" ht="12.75">
      <c r="A84" s="7"/>
      <c r="B84" s="7"/>
      <c r="C84" s="7"/>
      <c r="E84" s="23"/>
    </row>
    <row r="85" spans="1:3" ht="12.75">
      <c r="A85" s="7"/>
      <c r="B85" s="7"/>
      <c r="C85" s="7"/>
    </row>
    <row r="86" spans="1:3" ht="12.75">
      <c r="A86" s="7" t="s">
        <v>114</v>
      </c>
      <c r="B86" s="56"/>
      <c r="C86" s="53"/>
    </row>
    <row r="87" ht="14.25">
      <c r="B87" s="3"/>
    </row>
    <row r="88" ht="14.25">
      <c r="B88" s="3"/>
    </row>
  </sheetData>
  <sheetProtection/>
  <mergeCells count="2">
    <mergeCell ref="A12:E12"/>
    <mergeCell ref="D14:D17"/>
  </mergeCells>
  <printOptions/>
  <pageMargins left="0.7480314960629921" right="0.7480314960629921" top="0.984251968503937" bottom="0.984251968503937" header="0.5118110236220472" footer="0.5118110236220472"/>
  <pageSetup fitToHeight="2" fitToWidth="1" horizontalDpi="180" verticalDpi="18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Óïðàâëåíèå êîììóíàëüíîãî õîçÿé</dc:creator>
  <cp:keywords/>
  <dc:description/>
  <cp:lastModifiedBy>Юля</cp:lastModifiedBy>
  <cp:lastPrinted>2011-04-01T04:35:58Z</cp:lastPrinted>
  <dcterms:created xsi:type="dcterms:W3CDTF">2006-03-15T09:23:57Z</dcterms:created>
  <dcterms:modified xsi:type="dcterms:W3CDTF">2011-05-26T02:33:08Z</dcterms:modified>
  <cp:category/>
  <cp:version/>
  <cp:contentType/>
  <cp:contentStatus/>
</cp:coreProperties>
</file>